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idpyba-my.sharepoint.com/personal/v_laiceca_animalesbog_gov_co/Documents/Escritorio/TRabajo/2025/FEBRERO/1540_proposicion_SASTOQUE/ANEXOS_2025BAER0001540/Soportes Respuesta 10/"/>
    </mc:Choice>
  </mc:AlternateContent>
  <xr:revisionPtr revIDLastSave="9" documentId="13_ncr:1_{14799A5C-06EF-4FBD-9CE0-248D190B2AC5}" xr6:coauthVersionLast="47" xr6:coauthVersionMax="47" xr10:uidLastSave="{7A6CBCC8-AB12-41A4-9874-20CD31A25754}"/>
  <bookViews>
    <workbookView xWindow="-108" yWindow="-108" windowWidth="23256" windowHeight="12576" xr2:uid="{00000000-000D-0000-FFFF-FFFF00000000}"/>
  </bookViews>
  <sheets>
    <sheet name="SEGUIMEINTO 2024" sheetId="2" r:id="rId1"/>
    <sheet name="Hoja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2" l="1"/>
  <c r="P5" i="2"/>
  <c r="M5" i="2"/>
  <c r="P4" i="2"/>
  <c r="M4" i="2"/>
  <c r="P3" i="2"/>
  <c r="M3" i="2"/>
  <c r="N3" i="2" s="1"/>
  <c r="M2" i="2"/>
  <c r="N4" i="2" l="1"/>
  <c r="O4" i="2" s="1"/>
  <c r="N2" i="2"/>
  <c r="O2" i="2" s="1"/>
  <c r="N5" i="2"/>
  <c r="O5" i="2" s="1"/>
  <c r="O3" i="2"/>
</calcChain>
</file>

<file path=xl/sharedStrings.xml><?xml version="1.0" encoding="utf-8"?>
<sst xmlns="http://schemas.openxmlformats.org/spreadsheetml/2006/main" count="58" uniqueCount="38">
  <si>
    <t>No. CTO</t>
  </si>
  <si>
    <t>CONTRATISTA</t>
  </si>
  <si>
    <t>OBJETO</t>
  </si>
  <si>
    <t>INICIO</t>
  </si>
  <si>
    <t>PLAZO EJECUCION</t>
  </si>
  <si>
    <t>SUSPENSION</t>
  </si>
  <si>
    <t>PRORROGA</t>
  </si>
  <si>
    <t>ADICION</t>
  </si>
  <si>
    <t>VALOR TOTAL</t>
  </si>
  <si>
    <t>VALOR ESTERILIZACION</t>
  </si>
  <si>
    <t>ESTERILIZACIONES REALIZADAS</t>
  </si>
  <si>
    <t>ESTERILIZACIONES PENDIENTES</t>
  </si>
  <si>
    <t>TOTAL</t>
  </si>
  <si>
    <t>ACUMULADO</t>
  </si>
  <si>
    <t>PAGO 1</t>
  </si>
  <si>
    <t>PAGO 2</t>
  </si>
  <si>
    <t>PAGO 3</t>
  </si>
  <si>
    <t>PAGO 4</t>
  </si>
  <si>
    <t>PAGO 5</t>
  </si>
  <si>
    <t>link de secop</t>
  </si>
  <si>
    <t>CTO-926-2024</t>
  </si>
  <si>
    <t>CONSORCIO ESTERILIZACIONES 2024</t>
  </si>
  <si>
    <t>NORTE- LOTE 1 - PRESTACIÓN DEL SERVICIO DE ESTERILIZACIÓN CANINA Y FELINA PARA HOGARES ESTRATOS 1,2 Y 3, ANIMALES ABANDONADOS Y EN HABITABILIDAD DE CALLE EN EL DISTRITO CAPITAL</t>
  </si>
  <si>
    <t>https://www.secop.gov.co/CO1ContractsManagement/Tendering/ProcurementContractEdit/View?docUniqueIdentifier=CO1.PCCNTR.6917224&amp;prevCtxUrl=https%3a%2f%2fwww.secop.gov.co%3a443%2fCO1ContractsManagement%2fTendering%2fProcurementContractManagement%2fIndex&amp;prevCtxLbl=Contratos+</t>
  </si>
  <si>
    <t>CTO-927-2024</t>
  </si>
  <si>
    <t>UNIÓN
TEMPORAL BIENESTAR IDPYBA</t>
  </si>
  <si>
    <t>PRESTACIÓN DEL SERVICIO DE ESTERILIZAC IÓN CANINA Y FELINA PARA HOGARES ESTRATOS 1,2 Y 3, ANIMALES ABANDONADOS Y EN HABITABILIDAD DE CALLE EN EL DISTRITO CAPITAL” SUR - LOTE 2</t>
  </si>
  <si>
    <t>CTO-928-2024</t>
  </si>
  <si>
    <t>CRECE</t>
  </si>
  <si>
    <t>RESTACIÓN DEL SERVICIO DE ESTERILIZACIÓN CANINA Y FELINA PARA HOGARES ESTRATOS 1,2 Y 3, ANIMALES ABANDONADOS Y EN HABITABILIDAD DE CALLE EN EL DISTRITO CAPITAL” CENTRO ORIENTE - LOTE 3</t>
  </si>
  <si>
    <t>CTO-929-2024</t>
  </si>
  <si>
    <t>CLÍNICA VETERINARIA VISIÓN DE COLOMBIA SAS,</t>
  </si>
  <si>
    <t>PRESTACIÓN DEL SERVIC IO DE ESTERILIZACIÓN CANINA Y FELINA PARA HOGARES ESTRATOS 1,2 Y 3, ANIMALES ABANDONADOS Y EN HABITABILIDAD DE CALLE EN EL DISTRITO CAPITAL” SUROCCIDENTE - LOTE 4,</t>
  </si>
  <si>
    <t>REACTIVACION</t>
  </si>
  <si>
    <t>VALOR INICIAL</t>
  </si>
  <si>
    <t>https://www.secop.gov.co/CO1ContractsManagement/Tendering/ProcurementContractEdit/View?docUniqueIdentifier=CO1.PCCNTR.6917225&amp;prevCtxUrl=https%3a%2f%2fwww.secop.gov.co%3a443%2fCO1ContractsManagement%2fTendering%2fProcurementContractManagement%2fIndex&amp;prevCtxLbl=Contratos+</t>
  </si>
  <si>
    <t>https://www.secop.gov.co/CO1ContractsManagement/Tendering/ProcurementContractEdit/View?docUniqueIdentifier=CO1.PCCNTR.6917120&amp;prevCtxUrl=https%3a%2f%2fwww.secop.gov.co%3a443%2fCO1ContractsManagement%2fTendering%2fProcurementContractManagement%2fIndex&amp;prevCtxLbl=Contratos+</t>
  </si>
  <si>
    <t>https://www.secop.gov.co/CO1ContractsManagement/Tendering/ProcurementContractEdit/View?docUniqueIdentifier=CO1.PCCNTR.6916672&amp;prevCtxUrl=https%3a%2f%2fwww.secop.gov.co%3a443%2fCO1ContractsManagement%2fTendering%2fProcurementContractManagement%2fIndex&amp;prevCtxLbl=Contratos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</si>
</sst>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\ #,##0;[Red]\-&quot;$&quot;\ #,##0"/>
    <numFmt numFmtId="44" formatCode="_-&quot;$&quot;\ * #,##0.00_-;\-&quot;$&quot;\ * #,##0.00_-;_-&quot;$&quot;\ * &quot;-&quot;??_-;_-@_-"/>
    <numFmt numFmtId="164" formatCode="_-[$$-240A]\ * #,##0.00_-;\-[$$-240A]\ * #,##0.00_-;_-[$$-240A]\ * &quot;-&quot;??_-;_-@_-"/>
    <numFmt numFmtId="165" formatCode="_-[$$-240A]\ * #,##0_-;\-[$$-240A]\ * #,##0_-;_-[$$-240A]\ * &quot;-&quot;??_-;_-@_-"/>
    <numFmt numFmtId="166" formatCode="_-&quot;$&quot;\ * #,##0_-;\-&quot;$&quot;\ * #,##0_-;_-&quot;$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rgb="FF000000"/>
      <name val="Arial"/>
      <family val="2"/>
    </font>
    <font>
      <u/>
      <sz val="8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0" xfId="0" applyFont="1"/>
    <xf numFmtId="14" fontId="5" fillId="0" borderId="4" xfId="0" applyNumberFormat="1" applyFont="1" applyBorder="1" applyAlignment="1">
      <alignment horizontal="center" vertical="center"/>
    </xf>
    <xf numFmtId="14" fontId="5" fillId="3" borderId="4" xfId="0" applyNumberFormat="1" applyFont="1" applyFill="1" applyBorder="1" applyAlignment="1">
      <alignment horizontal="center" vertical="center"/>
    </xf>
    <xf numFmtId="165" fontId="5" fillId="0" borderId="4" xfId="0" applyNumberFormat="1" applyFont="1" applyBorder="1" applyAlignment="1">
      <alignment vertical="center"/>
    </xf>
    <xf numFmtId="1" fontId="5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164" fontId="4" fillId="0" borderId="0" xfId="0" applyNumberFormat="1" applyFont="1"/>
    <xf numFmtId="0" fontId="5" fillId="0" borderId="4" xfId="0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166" fontId="5" fillId="0" borderId="4" xfId="1" applyNumberFormat="1" applyFont="1" applyBorder="1" applyAlignment="1">
      <alignment vertical="center"/>
    </xf>
    <xf numFmtId="0" fontId="5" fillId="0" borderId="4" xfId="0" applyFont="1" applyBorder="1"/>
    <xf numFmtId="0" fontId="7" fillId="0" borderId="4" xfId="2" applyFont="1" applyBorder="1"/>
    <xf numFmtId="166" fontId="5" fillId="0" borderId="4" xfId="1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vertical="center"/>
    </xf>
    <xf numFmtId="6" fontId="5" fillId="0" borderId="4" xfId="0" applyNumberFormat="1" applyFont="1" applyBorder="1" applyAlignment="1">
      <alignment vertical="center"/>
    </xf>
    <xf numFmtId="0" fontId="7" fillId="0" borderId="4" xfId="2" applyFont="1" applyBorder="1" applyAlignment="1">
      <alignment wrapText="1"/>
    </xf>
    <xf numFmtId="0" fontId="5" fillId="0" borderId="4" xfId="0" applyFont="1" applyBorder="1" applyAlignment="1">
      <alignment wrapText="1"/>
    </xf>
    <xf numFmtId="14" fontId="5" fillId="0" borderId="4" xfId="0" applyNumberFormat="1" applyFont="1" applyBorder="1" applyAlignment="1">
      <alignment horizontal="center" vertic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secop.gov.co/CO1ContractsManagement/Tendering/ProcurementContractEdit/View?docUniqueIdentifier=CO1.PCCNTR.6917224&amp;prevCtxUrl=https%3a%2f%2fwww.secop.gov.co%3a443%2fCO1ContractsManagement%2fTendering%2fProcurementContractManagement%2fIndex&amp;prevCtxLbl=Contratos+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secop.gov.co/CO1ContractsManagement/Tendering/ProcurementContractEdit/View?docUniqueIdentifier=CO1.PCCNTR.6917224&amp;prevCtxUrl=https%3a%2f%2fwww.secop.gov.co%3a443%2fCO1ContractsManagement%2fTendering%2fProcurementContractManagement%2fIndex&amp;prevCtxLbl=Contratos+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2A012-CD29-4BE1-A922-8CCA4692CF70}">
  <dimension ref="A1:V6"/>
  <sheetViews>
    <sheetView tabSelected="1" workbookViewId="0">
      <selection activeCell="C1" sqref="C1:V1048576"/>
    </sheetView>
  </sheetViews>
  <sheetFormatPr baseColWidth="10" defaultColWidth="30.109375" defaultRowHeight="10.199999999999999" x14ac:dyDescent="0.2"/>
  <cols>
    <col min="1" max="1" width="8.44140625" style="6" customWidth="1"/>
    <col min="2" max="2" width="14.33203125" style="6" customWidth="1"/>
    <col min="3" max="3" width="42.109375" style="6" customWidth="1"/>
    <col min="4" max="5" width="9.33203125" style="6" customWidth="1"/>
    <col min="6" max="6" width="10.109375" style="6" customWidth="1"/>
    <col min="7" max="7" width="12.88671875" style="6" customWidth="1"/>
    <col min="8" max="8" width="10.44140625" style="6" customWidth="1"/>
    <col min="9" max="9" width="12.33203125" style="6" customWidth="1"/>
    <col min="10" max="10" width="12.5546875" style="6" customWidth="1"/>
    <col min="11" max="11" width="12.88671875" style="6" customWidth="1"/>
    <col min="12" max="12" width="13.6640625" style="6" customWidth="1"/>
    <col min="13" max="13" width="16.33203125" style="6" customWidth="1"/>
    <col min="14" max="14" width="16.109375" style="6" customWidth="1"/>
    <col min="15" max="15" width="8" style="6" customWidth="1"/>
    <col min="16" max="16" width="12.88671875" style="6" customWidth="1"/>
    <col min="17" max="17" width="11.6640625" style="6" customWidth="1"/>
    <col min="18" max="18" width="12" style="6" customWidth="1"/>
    <col min="19" max="19" width="11.88671875" style="6" customWidth="1"/>
    <col min="20" max="20" width="10.44140625" style="6" customWidth="1"/>
    <col min="21" max="21" width="9.109375" style="6" customWidth="1"/>
    <col min="22" max="16384" width="30.109375" style="6"/>
  </cols>
  <sheetData>
    <row r="1" spans="1:22" ht="20.399999999999999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33</v>
      </c>
      <c r="H1" s="2" t="s">
        <v>6</v>
      </c>
      <c r="I1" s="2" t="s">
        <v>34</v>
      </c>
      <c r="J1" s="2" t="s">
        <v>7</v>
      </c>
      <c r="K1" s="3" t="s">
        <v>8</v>
      </c>
      <c r="L1" s="4" t="s">
        <v>9</v>
      </c>
      <c r="M1" s="4" t="s">
        <v>10</v>
      </c>
      <c r="N1" s="4" t="s">
        <v>11</v>
      </c>
      <c r="O1" s="4" t="s">
        <v>12</v>
      </c>
      <c r="P1" s="4" t="s">
        <v>13</v>
      </c>
      <c r="Q1" s="5" t="s">
        <v>14</v>
      </c>
      <c r="R1" s="5" t="s">
        <v>15</v>
      </c>
      <c r="S1" s="5" t="s">
        <v>16</v>
      </c>
      <c r="T1" s="5" t="s">
        <v>17</v>
      </c>
      <c r="U1" s="5" t="s">
        <v>18</v>
      </c>
      <c r="V1" s="5" t="s">
        <v>19</v>
      </c>
    </row>
    <row r="2" spans="1:22" ht="46.5" customHeight="1" x14ac:dyDescent="0.2">
      <c r="A2" s="13" t="s">
        <v>20</v>
      </c>
      <c r="B2" s="13" t="s">
        <v>21</v>
      </c>
      <c r="C2" s="15" t="s">
        <v>22</v>
      </c>
      <c r="D2" s="7">
        <v>45595</v>
      </c>
      <c r="E2" s="24">
        <v>45657</v>
      </c>
      <c r="F2" s="7">
        <v>45647</v>
      </c>
      <c r="G2" s="7">
        <v>45653</v>
      </c>
      <c r="H2" s="8">
        <v>45716</v>
      </c>
      <c r="I2" s="14">
        <v>666039570</v>
      </c>
      <c r="J2" s="14">
        <v>100000000</v>
      </c>
      <c r="K2" s="9">
        <v>766039570</v>
      </c>
      <c r="L2" s="16">
        <v>212415</v>
      </c>
      <c r="M2" s="10">
        <f>(Q2+R2+S2)/L2</f>
        <v>3052</v>
      </c>
      <c r="N2" s="10">
        <f>(K2/L2)-M2</f>
        <v>554.33462796883441</v>
      </c>
      <c r="O2" s="10">
        <f>M2+N2</f>
        <v>3606.3346279688344</v>
      </c>
      <c r="P2" s="9">
        <f>SUM(Q2:U2)</f>
        <v>648290580</v>
      </c>
      <c r="Q2" s="16">
        <v>381709755</v>
      </c>
      <c r="R2" s="16">
        <v>266580825</v>
      </c>
      <c r="S2" s="17"/>
      <c r="T2" s="17"/>
      <c r="U2" s="17"/>
      <c r="V2" s="18" t="s">
        <v>23</v>
      </c>
    </row>
    <row r="3" spans="1:22" ht="44.25" customHeight="1" x14ac:dyDescent="0.2">
      <c r="A3" s="13" t="s">
        <v>24</v>
      </c>
      <c r="B3" s="13" t="s">
        <v>25</v>
      </c>
      <c r="C3" s="15" t="s">
        <v>26</v>
      </c>
      <c r="D3" s="7">
        <v>45593</v>
      </c>
      <c r="E3" s="24"/>
      <c r="F3" s="7">
        <v>45647</v>
      </c>
      <c r="G3" s="7">
        <v>45653</v>
      </c>
      <c r="H3" s="8">
        <v>45716</v>
      </c>
      <c r="I3" s="14">
        <v>666039570</v>
      </c>
      <c r="J3" s="14">
        <v>100000000</v>
      </c>
      <c r="K3" s="9">
        <v>766039570</v>
      </c>
      <c r="L3" s="16">
        <v>214200</v>
      </c>
      <c r="M3" s="10">
        <f>(Q3+R3+S3)/L3</f>
        <v>2653</v>
      </c>
      <c r="N3" s="10">
        <f>(K3/L3)-M3</f>
        <v>923.28183940242752</v>
      </c>
      <c r="O3" s="10">
        <f>M3+N3</f>
        <v>3576.2818394024275</v>
      </c>
      <c r="P3" s="9">
        <f>SUM(Q3:U3)</f>
        <v>568272600</v>
      </c>
      <c r="Q3" s="19">
        <v>58476600</v>
      </c>
      <c r="R3" s="19">
        <v>389844000</v>
      </c>
      <c r="S3" s="19">
        <v>119952000</v>
      </c>
      <c r="T3" s="17"/>
      <c r="U3" s="17"/>
      <c r="V3" s="17" t="s">
        <v>35</v>
      </c>
    </row>
    <row r="4" spans="1:22" ht="45.75" customHeight="1" x14ac:dyDescent="0.2">
      <c r="A4" s="13" t="s">
        <v>27</v>
      </c>
      <c r="B4" s="11" t="s">
        <v>28</v>
      </c>
      <c r="C4" s="15" t="s">
        <v>29</v>
      </c>
      <c r="D4" s="7">
        <v>45589</v>
      </c>
      <c r="E4" s="24"/>
      <c r="F4" s="7">
        <v>45647</v>
      </c>
      <c r="G4" s="7">
        <v>45653</v>
      </c>
      <c r="H4" s="8">
        <v>45716</v>
      </c>
      <c r="I4" s="14">
        <v>666039570</v>
      </c>
      <c r="J4" s="14">
        <v>100000000</v>
      </c>
      <c r="K4" s="9">
        <v>766039570</v>
      </c>
      <c r="L4" s="9">
        <v>211820</v>
      </c>
      <c r="M4" s="10">
        <f>(Q4+R4+S4)/L4</f>
        <v>3098</v>
      </c>
      <c r="N4" s="10">
        <f t="shared" ref="N4" si="0">(K4/L4)-M4</f>
        <v>518.46478141818534</v>
      </c>
      <c r="O4" s="10">
        <f t="shared" ref="O4:O5" si="1">M4+N4</f>
        <v>3616.4647814181853</v>
      </c>
      <c r="P4" s="9">
        <f>SUM(Q4:U4)</f>
        <v>656218360</v>
      </c>
      <c r="Q4" s="20">
        <v>24359300</v>
      </c>
      <c r="R4" s="16">
        <v>405635300</v>
      </c>
      <c r="S4" s="16">
        <v>226223760</v>
      </c>
      <c r="T4" s="17"/>
      <c r="U4" s="17"/>
      <c r="V4" s="17" t="s">
        <v>36</v>
      </c>
    </row>
    <row r="5" spans="1:22" ht="54" customHeight="1" x14ac:dyDescent="0.2">
      <c r="A5" s="13" t="s">
        <v>30</v>
      </c>
      <c r="B5" s="11" t="s">
        <v>31</v>
      </c>
      <c r="C5" s="15" t="s">
        <v>32</v>
      </c>
      <c r="D5" s="7">
        <v>45589</v>
      </c>
      <c r="E5" s="24"/>
      <c r="F5" s="7">
        <v>45647</v>
      </c>
      <c r="G5" s="7">
        <v>45653</v>
      </c>
      <c r="H5" s="8">
        <v>45716</v>
      </c>
      <c r="I5" s="14">
        <v>666039570</v>
      </c>
      <c r="J5" s="14">
        <v>100000000</v>
      </c>
      <c r="K5" s="9">
        <v>766039570</v>
      </c>
      <c r="L5" s="9">
        <v>205000</v>
      </c>
      <c r="M5" s="10">
        <f>(Q5+R5+S5)/L5</f>
        <v>3206</v>
      </c>
      <c r="N5" s="10">
        <f>(K5/L5)-M5</f>
        <v>530.77839024390232</v>
      </c>
      <c r="O5" s="10">
        <f t="shared" si="1"/>
        <v>3736.7783902439023</v>
      </c>
      <c r="P5" s="9">
        <f>SUM(Q5:U5)</f>
        <v>657230000</v>
      </c>
      <c r="Q5" s="16">
        <v>52890000</v>
      </c>
      <c r="R5" s="21">
        <v>461250000</v>
      </c>
      <c r="S5" s="21">
        <v>143090000</v>
      </c>
      <c r="T5" s="17"/>
      <c r="U5" s="17"/>
      <c r="V5" s="17" t="s">
        <v>37</v>
      </c>
    </row>
    <row r="6" spans="1:22" x14ac:dyDescent="0.2">
      <c r="L6" s="12"/>
    </row>
  </sheetData>
  <mergeCells count="1">
    <mergeCell ref="E2:E5"/>
  </mergeCells>
  <hyperlinks>
    <hyperlink ref="V2" r:id="rId1" display="https://www.secop.gov.co/CO1ContractsManagement/Tendering/ProcurementContractEdit/View?docUniqueIdentifier=CO1.PCCNTR.6917224&amp;prevCtxUrl=https%3a%2f%2fwww.secop.gov.co%3a443%2fCO1ContractsManagement%2fTendering%2fProcurementContractManagement%2fIndex&amp;prevCtxLbl=Contratos+" xr:uid="{DAAC430D-C7F8-4FAA-A890-AC4008E72DC9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"/>
  <sheetViews>
    <sheetView topLeftCell="A5" workbookViewId="0">
      <selection activeCell="D5" sqref="D5"/>
    </sheetView>
  </sheetViews>
  <sheetFormatPr baseColWidth="10" defaultColWidth="9.109375" defaultRowHeight="14.4" x14ac:dyDescent="0.3"/>
  <sheetData>
    <row r="1" spans="1:4" ht="20.399999999999999" x14ac:dyDescent="0.3">
      <c r="A1" s="1" t="s">
        <v>0</v>
      </c>
      <c r="B1" s="2" t="s">
        <v>1</v>
      </c>
      <c r="C1" s="2" t="s">
        <v>2</v>
      </c>
      <c r="D1" s="5" t="s">
        <v>19</v>
      </c>
    </row>
    <row r="2" spans="1:4" ht="256.2" x14ac:dyDescent="0.3">
      <c r="A2" s="13" t="s">
        <v>20</v>
      </c>
      <c r="B2" s="13" t="s">
        <v>21</v>
      </c>
      <c r="C2" s="15" t="s">
        <v>22</v>
      </c>
      <c r="D2" s="22" t="s">
        <v>23</v>
      </c>
    </row>
    <row r="3" spans="1:4" ht="256.2" x14ac:dyDescent="0.3">
      <c r="A3" s="13" t="s">
        <v>24</v>
      </c>
      <c r="B3" s="13" t="s">
        <v>25</v>
      </c>
      <c r="C3" s="15" t="s">
        <v>26</v>
      </c>
      <c r="D3" s="23" t="s">
        <v>35</v>
      </c>
    </row>
    <row r="4" spans="1:4" ht="256.2" x14ac:dyDescent="0.3">
      <c r="A4" s="13" t="s">
        <v>27</v>
      </c>
      <c r="B4" s="11" t="s">
        <v>28</v>
      </c>
      <c r="C4" s="15" t="s">
        <v>29</v>
      </c>
      <c r="D4" s="23" t="s">
        <v>36</v>
      </c>
    </row>
    <row r="5" spans="1:4" ht="256.2" x14ac:dyDescent="0.3">
      <c r="A5" s="13" t="s">
        <v>30</v>
      </c>
      <c r="B5" s="11" t="s">
        <v>31</v>
      </c>
      <c r="C5" s="15" t="s">
        <v>32</v>
      </c>
      <c r="D5" s="23" t="s">
        <v>37</v>
      </c>
    </row>
  </sheetData>
  <hyperlinks>
    <hyperlink ref="D2" r:id="rId1" display="https://www.secop.gov.co/CO1ContractsManagement/Tendering/ProcurementContractEdit/View?docUniqueIdentifier=CO1.PCCNTR.6917224&amp;prevCtxUrl=https%3a%2f%2fwww.secop.gov.co%3a443%2fCO1ContractsManagement%2fTendering%2fProcurementContractManagement%2fIndex&amp;prevCtxLbl=Contratos+" xr:uid="{3C2C5980-44CB-43ED-953E-6B7F90138F1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SEGUIMEINTO 2024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</dc:creator>
  <cp:lastModifiedBy>Valdomiro  Laiceca Guaraca</cp:lastModifiedBy>
  <dcterms:created xsi:type="dcterms:W3CDTF">2015-06-05T18:19:34Z</dcterms:created>
  <dcterms:modified xsi:type="dcterms:W3CDTF">2025-02-07T01:53:03Z</dcterms:modified>
</cp:coreProperties>
</file>